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uichirokato/Desktop/"/>
    </mc:Choice>
  </mc:AlternateContent>
  <xr:revisionPtr revIDLastSave="0" documentId="13_ncr:1_{5B0A774A-DA7E-AB42-90C9-D8B89D0F9AA8}" xr6:coauthVersionLast="47" xr6:coauthVersionMax="47" xr10:uidLastSave="{00000000-0000-0000-0000-000000000000}"/>
  <bookViews>
    <workbookView xWindow="0" yWindow="500" windowWidth="35840" windowHeight="21900" xr2:uid="{09A3B76A-8603-9043-97E8-357A1FAD8FD7}"/>
  </bookViews>
  <sheets>
    <sheet name="2026年1月売上実績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H37" i="1"/>
  <c r="E37" i="1"/>
  <c r="I37" i="1" s="1"/>
  <c r="D3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7" i="1"/>
  <c r="K6" i="1"/>
  <c r="H6" i="1"/>
  <c r="G6" i="1" s="1"/>
  <c r="F6" i="1"/>
  <c r="F8" i="1"/>
  <c r="F7" i="1"/>
  <c r="F37" i="1" l="1"/>
  <c r="I6" i="1"/>
  <c r="K37" i="1"/>
  <c r="G37" i="1"/>
  <c r="H7" i="1"/>
  <c r="G7" i="1" s="1"/>
  <c r="I7" i="1"/>
  <c r="H8" i="1"/>
  <c r="G8" i="1" l="1"/>
  <c r="I8" i="1"/>
</calcChain>
</file>

<file path=xl/sharedStrings.xml><?xml version="1.0" encoding="utf-8"?>
<sst xmlns="http://schemas.openxmlformats.org/spreadsheetml/2006/main" count="46" uniqueCount="25">
  <si>
    <t>日付</t>
    <rPh sb="0" eb="2">
      <t>ヒヅケ</t>
    </rPh>
    <phoneticPr fontId="3"/>
  </si>
  <si>
    <t>曜日</t>
    <rPh sb="0" eb="2">
      <t>ヨウビ</t>
    </rPh>
    <phoneticPr fontId="3"/>
  </si>
  <si>
    <r>
      <t>日割予算</t>
    </r>
    <r>
      <rPr>
        <b/>
        <sz val="8"/>
        <color indexed="8"/>
        <rFont val="メイリオ"/>
        <family val="3"/>
        <charset val="128"/>
      </rPr>
      <t>（千円）</t>
    </r>
    <rPh sb="0" eb="2">
      <t>ヒワリ</t>
    </rPh>
    <rPh sb="2" eb="4">
      <t>ヨサン</t>
    </rPh>
    <rPh sb="5" eb="7">
      <t>センエン</t>
    </rPh>
    <phoneticPr fontId="3"/>
  </si>
  <si>
    <r>
      <t>実績</t>
    </r>
    <r>
      <rPr>
        <b/>
        <sz val="8"/>
        <color indexed="8"/>
        <rFont val="メイリオ"/>
        <family val="3"/>
        <charset val="128"/>
      </rPr>
      <t>（千円）</t>
    </r>
    <rPh sb="0" eb="2">
      <t>ジッセキ</t>
    </rPh>
    <rPh sb="3" eb="5">
      <t>センエン</t>
    </rPh>
    <phoneticPr fontId="3"/>
  </si>
  <si>
    <r>
      <t>差</t>
    </r>
    <r>
      <rPr>
        <b/>
        <sz val="8"/>
        <color indexed="8"/>
        <rFont val="メイリオ"/>
        <family val="3"/>
        <charset val="128"/>
      </rPr>
      <t>（千円）</t>
    </r>
    <rPh sb="0" eb="1">
      <t>サ</t>
    </rPh>
    <rPh sb="2" eb="4">
      <t>センエン</t>
    </rPh>
    <phoneticPr fontId="3"/>
  </si>
  <si>
    <t>月予算達成率</t>
    <rPh sb="0" eb="1">
      <t>ツキ</t>
    </rPh>
    <rPh sb="1" eb="3">
      <t>ヨサン</t>
    </rPh>
    <rPh sb="3" eb="6">
      <t>タッセイリツ</t>
    </rPh>
    <phoneticPr fontId="3"/>
  </si>
  <si>
    <r>
      <t>累計実績</t>
    </r>
    <r>
      <rPr>
        <b/>
        <sz val="8"/>
        <color indexed="8"/>
        <rFont val="メイリオ"/>
        <family val="3"/>
        <charset val="128"/>
      </rPr>
      <t>（千円）</t>
    </r>
    <rPh sb="0" eb="2">
      <t>ルイケイ</t>
    </rPh>
    <rPh sb="2" eb="4">
      <t>ジッセキ</t>
    </rPh>
    <rPh sb="5" eb="7">
      <t>センエン</t>
    </rPh>
    <phoneticPr fontId="3"/>
  </si>
  <si>
    <r>
      <t>残</t>
    </r>
    <r>
      <rPr>
        <b/>
        <sz val="8"/>
        <color indexed="8"/>
        <rFont val="メイリオ"/>
        <family val="3"/>
        <charset val="128"/>
      </rPr>
      <t>（千円）</t>
    </r>
    <rPh sb="0" eb="1">
      <t>ザン</t>
    </rPh>
    <rPh sb="2" eb="4">
      <t>センエン</t>
    </rPh>
    <phoneticPr fontId="3"/>
  </si>
  <si>
    <t>月</t>
  </si>
  <si>
    <t>火</t>
  </si>
  <si>
    <r>
      <t>客単価</t>
    </r>
    <r>
      <rPr>
        <b/>
        <sz val="8"/>
        <color indexed="8"/>
        <rFont val="メイリオ"/>
        <family val="3"/>
        <charset val="128"/>
      </rPr>
      <t>（千円）</t>
    </r>
    <rPh sb="0" eb="3">
      <t xml:space="preserve">キャクタンカ </t>
    </rPh>
    <rPh sb="4" eb="6">
      <t>センエン</t>
    </rPh>
    <phoneticPr fontId="3"/>
  </si>
  <si>
    <t>客数</t>
    <rPh sb="0" eb="2">
      <t xml:space="preserve">キャクスウ </t>
    </rPh>
    <phoneticPr fontId="3"/>
  </si>
  <si>
    <t>集客数</t>
    <rPh sb="0" eb="2">
      <t>ルイケイジッセキセンエン</t>
    </rPh>
    <phoneticPr fontId="3"/>
  </si>
  <si>
    <t>施策メモ</t>
    <rPh sb="0" eb="2">
      <t>シサクメモ ジッセキセンエン</t>
    </rPh>
    <phoneticPr fontId="3"/>
  </si>
  <si>
    <t>水</t>
  </si>
  <si>
    <t>木</t>
  </si>
  <si>
    <t>金</t>
  </si>
  <si>
    <t>土</t>
  </si>
  <si>
    <t>日</t>
  </si>
  <si>
    <t>1月予算（千円）</t>
    <rPh sb="1" eb="2">
      <t>ガツ</t>
    </rPh>
    <rPh sb="2" eb="4">
      <t>ヨサン</t>
    </rPh>
    <rPh sb="5" eb="7">
      <t>センエン</t>
    </rPh>
    <phoneticPr fontId="3"/>
  </si>
  <si>
    <t>売上管理表</t>
    <rPh sb="0" eb="5">
      <t xml:space="preserve">ウリアゲカンリヒョウ </t>
    </rPh>
    <phoneticPr fontId="2"/>
  </si>
  <si>
    <t>木</t>
    <rPh sb="0" eb="1">
      <t xml:space="preserve">モク </t>
    </rPh>
    <phoneticPr fontId="3"/>
  </si>
  <si>
    <t>金</t>
    <rPh sb="0" eb="1">
      <t xml:space="preserve">キン </t>
    </rPh>
    <phoneticPr fontId="2"/>
  </si>
  <si>
    <t>土</t>
    <rPh sb="0" eb="1">
      <t xml:space="preserve">ド </t>
    </rPh>
    <phoneticPr fontId="2"/>
  </si>
  <si>
    <t>5月合計</t>
    <rPh sb="1" eb="2">
      <t>ガツ</t>
    </rPh>
    <rPh sb="2" eb="4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</si>
</sst>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/d;@"/>
    <numFmt numFmtId="177" formatCode="yyyy/m/d;@"/>
    <numFmt numFmtId="178" formatCode="#,##0_ ;[Red]\-#,##0\ "/>
    <numFmt numFmtId="179" formatCode="#,##0_ "/>
    <numFmt numFmtId="180" formatCode="yyyy&quot;年&quot;m&quot;月&quot;;@"/>
    <numFmt numFmtId="181" formatCode="#,##0.0_ "/>
  </numFmts>
  <fonts count="11">
    <font>
      <sz val="14"/>
      <color theme="1"/>
      <name val="MS-PGothic"/>
      <family val="2"/>
      <charset val="128"/>
    </font>
    <font>
      <b/>
      <sz val="10"/>
      <color indexed="8"/>
      <name val="メイリオ"/>
      <family val="3"/>
      <charset val="128"/>
    </font>
    <font>
      <sz val="7"/>
      <name val="MS-PGothic"/>
      <family val="2"/>
      <charset val="128"/>
    </font>
    <font>
      <sz val="6"/>
      <name val="ＭＳ Ｐゴシック"/>
      <family val="3"/>
      <charset val="128"/>
    </font>
    <font>
      <b/>
      <sz val="8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b/>
      <sz val="14"/>
      <color indexed="8"/>
      <name val="メイリオ"/>
      <family val="3"/>
      <charset val="128"/>
    </font>
    <font>
      <sz val="16"/>
      <color indexed="8"/>
      <name val="メイリオ"/>
      <family val="3"/>
      <charset val="128"/>
    </font>
    <font>
      <sz val="10"/>
      <color theme="1"/>
      <name val="メイリオ"/>
      <family val="2"/>
      <charset val="128"/>
    </font>
    <font>
      <b/>
      <sz val="16"/>
      <color theme="1"/>
      <name val="メイリオ"/>
      <family val="2"/>
      <charset val="128"/>
    </font>
    <font>
      <b/>
      <sz val="22"/>
      <color theme="0"/>
      <name val="メイリオ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slantDashDot">
        <color indexed="64"/>
      </right>
      <top style="double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slantDashDot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78" fontId="5" fillId="0" borderId="9" xfId="0" applyNumberFormat="1" applyFont="1" applyBorder="1" applyAlignment="1">
      <alignment horizontal="right" vertical="center"/>
    </xf>
    <xf numFmtId="9" fontId="5" fillId="0" borderId="9" xfId="0" applyNumberFormat="1" applyFont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  <xf numFmtId="178" fontId="5" fillId="0" borderId="13" xfId="0" applyNumberFormat="1" applyFont="1" applyBorder="1" applyAlignment="1">
      <alignment horizontal="right" vertical="center"/>
    </xf>
    <xf numFmtId="9" fontId="5" fillId="0" borderId="13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7" fontId="5" fillId="4" borderId="8" xfId="0" applyNumberFormat="1" applyFont="1" applyFill="1" applyBorder="1" applyAlignment="1">
      <alignment horizontal="center" vertical="center"/>
    </xf>
    <xf numFmtId="178" fontId="5" fillId="4" borderId="8" xfId="0" applyNumberFormat="1" applyFont="1" applyFill="1" applyBorder="1" applyAlignment="1">
      <alignment horizontal="right" vertical="center"/>
    </xf>
    <xf numFmtId="177" fontId="5" fillId="4" borderId="12" xfId="0" applyNumberFormat="1" applyFont="1" applyFill="1" applyBorder="1" applyAlignment="1">
      <alignment horizontal="center" vertical="center"/>
    </xf>
    <xf numFmtId="178" fontId="5" fillId="4" borderId="12" xfId="0" applyNumberFormat="1" applyFont="1" applyFill="1" applyBorder="1" applyAlignment="1">
      <alignment horizontal="right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15" xfId="0" applyFont="1" applyBorder="1">
      <alignment vertical="center"/>
    </xf>
    <xf numFmtId="176" fontId="5" fillId="4" borderId="7" xfId="0" applyNumberFormat="1" applyFont="1" applyFill="1" applyBorder="1" applyAlignment="1">
      <alignment horizontal="center" vertical="center"/>
    </xf>
    <xf numFmtId="176" fontId="5" fillId="4" borderId="11" xfId="0" applyNumberFormat="1" applyFont="1" applyFill="1" applyBorder="1" applyAlignment="1">
      <alignment horizontal="center" vertical="center"/>
    </xf>
    <xf numFmtId="178" fontId="5" fillId="8" borderId="13" xfId="0" applyNumberFormat="1" applyFont="1" applyFill="1" applyBorder="1" applyAlignment="1">
      <alignment horizontal="right" vertical="center"/>
    </xf>
    <xf numFmtId="9" fontId="5" fillId="8" borderId="13" xfId="0" applyNumberFormat="1" applyFont="1" applyFill="1" applyBorder="1" applyAlignment="1">
      <alignment horizontal="right" vertical="center"/>
    </xf>
    <xf numFmtId="178" fontId="5" fillId="8" borderId="14" xfId="0" applyNumberFormat="1" applyFont="1" applyFill="1" applyBorder="1" applyAlignment="1">
      <alignment horizontal="right" vertical="center"/>
    </xf>
    <xf numFmtId="0" fontId="8" fillId="8" borderId="13" xfId="0" applyFont="1" applyFill="1" applyBorder="1">
      <alignment vertical="center"/>
    </xf>
    <xf numFmtId="0" fontId="8" fillId="8" borderId="15" xfId="0" applyFont="1" applyFill="1" applyBorder="1">
      <alignment vertical="center"/>
    </xf>
    <xf numFmtId="176" fontId="5" fillId="4" borderId="23" xfId="0" applyNumberFormat="1" applyFont="1" applyFill="1" applyBorder="1" applyAlignment="1">
      <alignment horizontal="center" vertical="center"/>
    </xf>
    <xf numFmtId="177" fontId="5" fillId="4" borderId="24" xfId="0" applyNumberFormat="1" applyFont="1" applyFill="1" applyBorder="1" applyAlignment="1">
      <alignment horizontal="center" vertical="center"/>
    </xf>
    <xf numFmtId="178" fontId="5" fillId="4" borderId="24" xfId="0" applyNumberFormat="1" applyFont="1" applyFill="1" applyBorder="1" applyAlignment="1">
      <alignment horizontal="right" vertical="center"/>
    </xf>
    <xf numFmtId="178" fontId="5" fillId="0" borderId="25" xfId="0" applyNumberFormat="1" applyFont="1" applyBorder="1" applyAlignment="1">
      <alignment horizontal="right" vertical="center"/>
    </xf>
    <xf numFmtId="9" fontId="5" fillId="0" borderId="25" xfId="0" applyNumberFormat="1" applyFont="1" applyBorder="1" applyAlignment="1">
      <alignment horizontal="right" vertical="center"/>
    </xf>
    <xf numFmtId="178" fontId="5" fillId="0" borderId="26" xfId="0" applyNumberFormat="1" applyFont="1" applyBorder="1" applyAlignment="1">
      <alignment horizontal="right" vertical="center"/>
    </xf>
    <xf numFmtId="0" fontId="8" fillId="0" borderId="25" xfId="0" applyFont="1" applyBorder="1">
      <alignment vertical="center"/>
    </xf>
    <xf numFmtId="0" fontId="8" fillId="0" borderId="27" xfId="0" applyFont="1" applyBorder="1">
      <alignment vertical="center"/>
    </xf>
    <xf numFmtId="0" fontId="0" fillId="0" borderId="29" xfId="0" applyBorder="1">
      <alignment vertical="center"/>
    </xf>
    <xf numFmtId="0" fontId="0" fillId="0" borderId="28" xfId="0" applyBorder="1">
      <alignment vertical="center"/>
    </xf>
    <xf numFmtId="178" fontId="5" fillId="4" borderId="21" xfId="0" applyNumberFormat="1" applyFont="1" applyFill="1" applyBorder="1" applyAlignment="1">
      <alignment horizontal="right" vertical="center"/>
    </xf>
    <xf numFmtId="178" fontId="5" fillId="9" borderId="21" xfId="0" applyNumberFormat="1" applyFont="1" applyFill="1" applyBorder="1" applyAlignment="1">
      <alignment horizontal="right" vertical="center"/>
    </xf>
    <xf numFmtId="178" fontId="5" fillId="9" borderId="22" xfId="0" applyNumberFormat="1" applyFont="1" applyFill="1" applyBorder="1" applyAlignment="1">
      <alignment horizontal="right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178" fontId="5" fillId="0" borderId="21" xfId="0" applyNumberFormat="1" applyFont="1" applyBorder="1" applyAlignment="1">
      <alignment horizontal="right" vertical="center"/>
    </xf>
    <xf numFmtId="9" fontId="5" fillId="0" borderId="21" xfId="0" applyNumberFormat="1" applyFont="1" applyBorder="1" applyAlignment="1">
      <alignment horizontal="right" vertical="center"/>
    </xf>
    <xf numFmtId="178" fontId="5" fillId="0" borderId="22" xfId="0" applyNumberFormat="1" applyFont="1" applyBorder="1" applyAlignment="1">
      <alignment horizontal="right" vertical="center"/>
    </xf>
    <xf numFmtId="0" fontId="8" fillId="0" borderId="29" xfId="0" applyFont="1" applyBorder="1">
      <alignment vertical="center"/>
    </xf>
    <xf numFmtId="181" fontId="8" fillId="0" borderId="29" xfId="0" applyNumberFormat="1" applyFont="1" applyBorder="1">
      <alignment vertical="center"/>
    </xf>
    <xf numFmtId="179" fontId="8" fillId="0" borderId="19" xfId="0" applyNumberFormat="1" applyFont="1" applyBorder="1">
      <alignment vertical="center"/>
    </xf>
    <xf numFmtId="179" fontId="8" fillId="8" borderId="13" xfId="0" applyNumberFormat="1" applyFont="1" applyFill="1" applyBorder="1">
      <alignment vertical="center"/>
    </xf>
    <xf numFmtId="179" fontId="8" fillId="0" borderId="13" xfId="0" applyNumberFormat="1" applyFont="1" applyBorder="1">
      <alignment vertical="center"/>
    </xf>
    <xf numFmtId="179" fontId="8" fillId="0" borderId="25" xfId="0" applyNumberFormat="1" applyFont="1" applyBorder="1">
      <alignment vertical="center"/>
    </xf>
    <xf numFmtId="179" fontId="7" fillId="0" borderId="17" xfId="0" applyNumberFormat="1" applyFont="1" applyBorder="1" applyAlignment="1">
      <alignment horizontal="center" vertical="center"/>
    </xf>
    <xf numFmtId="179" fontId="7" fillId="0" borderId="18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left" vertical="center"/>
    </xf>
    <xf numFmtId="180" fontId="9" fillId="0" borderId="0" xfId="0" applyNumberFormat="1" applyFont="1" applyAlignment="1">
      <alignment horizontal="left" vertical="center"/>
    </xf>
    <xf numFmtId="177" fontId="5" fillId="4" borderId="30" xfId="0" applyNumberFormat="1" applyFont="1" applyFill="1" applyBorder="1" applyAlignment="1">
      <alignment horizontal="center" vertical="center"/>
    </xf>
    <xf numFmtId="177" fontId="5" fillId="4" borderId="3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r>
              <a:rPr lang="ja-JP" altLang="en-US" sz="1800" b="1">
                <a:latin typeface="Meiryo" panose="020B0604030504040204" pitchFamily="34" charset="-128"/>
                <a:ea typeface="Meiryo" panose="020B0604030504040204" pitchFamily="34" charset="-128"/>
              </a:rPr>
              <a:t>当月売上実績</a:t>
            </a:r>
            <a:endParaRPr lang="en-US" altLang="ja-JP" sz="1800" b="1">
              <a:latin typeface="Meiryo" panose="020B0604030504040204" pitchFamily="34" charset="-128"/>
              <a:ea typeface="Meiryo" panose="020B0604030504040204" pitchFamily="34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'2026年1月売上実績'!$E$5</c:f>
              <c:strCache>
                <c:ptCount val="1"/>
                <c:pt idx="0">
                  <c:v>実績（千円）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'2026年1月売上実績'!$B$6:$B$36</c:f>
              <c:numCache>
                <c:formatCode>m/d;@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'2026年1月売上実績'!$E$6:$E$36</c:f>
              <c:numCache>
                <c:formatCode>#,##0_ ;[Red]\-#,##0\ </c:formatCode>
                <c:ptCount val="31"/>
                <c:pt idx="0">
                  <c:v>180</c:v>
                </c:pt>
                <c:pt idx="1">
                  <c:v>200</c:v>
                </c:pt>
                <c:pt idx="2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9-1440-A326-1A4A18BFF9F0}"/>
            </c:ext>
          </c:extLst>
        </c:ser>
        <c:ser>
          <c:idx val="1"/>
          <c:order val="1"/>
          <c:tx>
            <c:strRef>
              <c:f>'2026年1月売上実績'!$H$5</c:f>
              <c:strCache>
                <c:ptCount val="1"/>
                <c:pt idx="0">
                  <c:v>累計実績（千円）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'2026年1月売上実績'!$B$6:$B$36</c:f>
              <c:numCache>
                <c:formatCode>m/d;@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'2026年1月売上実績'!$H$6:$H$36</c:f>
              <c:numCache>
                <c:formatCode>#,##0_ ;[Red]\-#,##0\ </c:formatCode>
                <c:ptCount val="31"/>
                <c:pt idx="0">
                  <c:v>180</c:v>
                </c:pt>
                <c:pt idx="1">
                  <c:v>380</c:v>
                </c:pt>
                <c:pt idx="2">
                  <c:v>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9-1440-A326-1A4A18BFF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3229888"/>
        <c:axId val="1422280384"/>
      </c:barChart>
      <c:dateAx>
        <c:axId val="1973229888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ja-JP"/>
          </a:p>
        </c:txPr>
        <c:crossAx val="1422280384"/>
        <c:crosses val="autoZero"/>
        <c:auto val="1"/>
        <c:lblOffset val="100"/>
        <c:baseTimeUnit val="days"/>
      </c:dateAx>
      <c:valAx>
        <c:axId val="1422280384"/>
        <c:scaling>
          <c:orientation val="minMax"/>
          <c:max val="10500"/>
          <c:min val="-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ja-JP"/>
          </a:p>
        </c:txPr>
        <c:crossAx val="197322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431799</xdr:colOff>
      <xdr:row>7</xdr:row>
      <xdr:rowOff>234950</xdr:rowOff>
    </xdr:from>
    <xdr:to>
      <xdr:col>24</xdr:col>
      <xdr:colOff>825500</xdr:colOff>
      <xdr:row>33</xdr:row>
      <xdr:rowOff>115570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73FD550-B7E8-F214-D09A-6BCF6E60C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3A361-412A-2246-BFE8-9A0AA362DC44}">
  <dimension ref="B1:M37"/>
  <sheetViews>
    <sheetView showGridLines="0" tabSelected="1" workbookViewId="0">
      <pane ySplit="5" topLeftCell="A6" activePane="bottomLeft" state="frozen"/>
      <selection pane="bottomLeft" activeCell="J16" sqref="J16"/>
    </sheetView>
  </sheetViews>
  <sheetFormatPr baseColWidth="10" defaultRowHeight="17"/>
  <cols>
    <col min="1" max="1" width="4.7109375" customWidth="1"/>
    <col min="2" max="2" width="9.7109375" customWidth="1"/>
    <col min="3" max="3" width="6" customWidth="1"/>
  </cols>
  <sheetData>
    <row r="1" spans="2:13" ht="54" customHeight="1">
      <c r="B1" s="57" t="s">
        <v>20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2:13" ht="18" thickBot="1"/>
    <row r="3" spans="2:13" ht="27" thickBot="1">
      <c r="B3" s="58">
        <v>46023</v>
      </c>
      <c r="C3" s="58"/>
      <c r="E3" s="55" t="s">
        <v>19</v>
      </c>
      <c r="F3" s="56"/>
      <c r="G3" s="53">
        <v>10000</v>
      </c>
      <c r="H3" s="54"/>
    </row>
    <row r="4" spans="2:13" ht="18" thickBot="1"/>
    <row r="5" spans="2:13" ht="23" customHeight="1" thickBot="1">
      <c r="B5" s="7" t="s">
        <v>0</v>
      </c>
      <c r="C5" s="8" t="s">
        <v>1</v>
      </c>
      <c r="D5" s="8" t="s">
        <v>2</v>
      </c>
      <c r="E5" s="42" t="s">
        <v>3</v>
      </c>
      <c r="F5" s="17" t="s">
        <v>4</v>
      </c>
      <c r="G5" s="18" t="s">
        <v>5</v>
      </c>
      <c r="H5" s="19" t="s">
        <v>6</v>
      </c>
      <c r="I5" s="43" t="s">
        <v>7</v>
      </c>
      <c r="J5" s="13" t="s">
        <v>11</v>
      </c>
      <c r="K5" s="13" t="s">
        <v>10</v>
      </c>
      <c r="L5" s="13" t="s">
        <v>12</v>
      </c>
      <c r="M5" s="14" t="s">
        <v>13</v>
      </c>
    </row>
    <row r="6" spans="2:13" ht="23" customHeight="1" thickTop="1">
      <c r="B6" s="22">
        <v>46023</v>
      </c>
      <c r="C6" s="9" t="s">
        <v>21</v>
      </c>
      <c r="D6" s="10">
        <v>200</v>
      </c>
      <c r="E6" s="1">
        <v>180</v>
      </c>
      <c r="F6" s="1">
        <f t="shared" ref="F6:F8" si="0">IF(E6="","",E6-D6)</f>
        <v>-20</v>
      </c>
      <c r="G6" s="2">
        <f t="shared" ref="G6:G8" si="1">IF(E6="","",H6/$G$3)</f>
        <v>1.7999999999999999E-2</v>
      </c>
      <c r="H6" s="3">
        <f>IF(E6="","",E6)</f>
        <v>180</v>
      </c>
      <c r="I6" s="3">
        <f>IF(E6="","",IF($G$3-H6&lt;0,"0",$G$3-H6))</f>
        <v>9820</v>
      </c>
      <c r="J6" s="15">
        <v>2</v>
      </c>
      <c r="K6" s="49">
        <f>IF(OR(E6="",J6=""),"",IF(J6=0,"",E6/J6))</f>
        <v>90</v>
      </c>
      <c r="L6" s="15"/>
      <c r="M6" s="16"/>
    </row>
    <row r="7" spans="2:13" ht="23" customHeight="1">
      <c r="B7" s="23">
        <v>46024</v>
      </c>
      <c r="C7" s="11" t="s">
        <v>22</v>
      </c>
      <c r="D7" s="12">
        <v>200</v>
      </c>
      <c r="E7" s="24">
        <v>200</v>
      </c>
      <c r="F7" s="24">
        <f t="shared" si="0"/>
        <v>0</v>
      </c>
      <c r="G7" s="25">
        <f t="shared" si="1"/>
        <v>3.7999999999999999E-2</v>
      </c>
      <c r="H7" s="26">
        <f t="shared" ref="H7:H8" si="2">IF(E7="","",E7+H6)</f>
        <v>380</v>
      </c>
      <c r="I7" s="26">
        <f>IF(E7="","",IF($G$3-H7&lt;0,"0",$G$3-H7))</f>
        <v>9620</v>
      </c>
      <c r="J7" s="27">
        <v>2</v>
      </c>
      <c r="K7" s="50">
        <f>IF(OR(E7="",J7=""),"",IF(J7=0,"",E7/J7))</f>
        <v>100</v>
      </c>
      <c r="L7" s="27"/>
      <c r="M7" s="28"/>
    </row>
    <row r="8" spans="2:13" ht="23" customHeight="1">
      <c r="B8" s="23">
        <v>46025</v>
      </c>
      <c r="C8" s="11" t="s">
        <v>23</v>
      </c>
      <c r="D8" s="12">
        <v>300</v>
      </c>
      <c r="E8" s="4">
        <v>330</v>
      </c>
      <c r="F8" s="4">
        <f t="shared" si="0"/>
        <v>30</v>
      </c>
      <c r="G8" s="5">
        <f t="shared" si="1"/>
        <v>7.0999999999999994E-2</v>
      </c>
      <c r="H8" s="6">
        <f t="shared" si="2"/>
        <v>710</v>
      </c>
      <c r="I8" s="6">
        <f>IF(E8="","",IF($G$3-H8&lt;0,"0",$G$3-H8))</f>
        <v>9290</v>
      </c>
      <c r="J8" s="20">
        <v>3</v>
      </c>
      <c r="K8" s="51">
        <f t="shared" ref="K8:K36" si="3">IF(OR(E8="",J8=""),"",IF(J8=0,"",E8/J8))</f>
        <v>110</v>
      </c>
      <c r="L8" s="20"/>
      <c r="M8" s="21"/>
    </row>
    <row r="9" spans="2:13" ht="23" customHeight="1">
      <c r="B9" s="23">
        <v>46026</v>
      </c>
      <c r="C9" s="11" t="s">
        <v>18</v>
      </c>
      <c r="D9" s="12"/>
      <c r="E9" s="24"/>
      <c r="F9" s="24"/>
      <c r="G9" s="25"/>
      <c r="H9" s="26"/>
      <c r="I9" s="26"/>
      <c r="J9" s="27"/>
      <c r="K9" s="50" t="str">
        <f t="shared" si="3"/>
        <v/>
      </c>
      <c r="L9" s="27"/>
      <c r="M9" s="28"/>
    </row>
    <row r="10" spans="2:13" ht="23" customHeight="1">
      <c r="B10" s="23">
        <v>46027</v>
      </c>
      <c r="C10" s="11" t="s">
        <v>8</v>
      </c>
      <c r="D10" s="12"/>
      <c r="E10" s="4"/>
      <c r="F10" s="4"/>
      <c r="G10" s="5"/>
      <c r="H10" s="6"/>
      <c r="I10" s="6"/>
      <c r="J10" s="20"/>
      <c r="K10" s="51" t="str">
        <f t="shared" si="3"/>
        <v/>
      </c>
      <c r="L10" s="20"/>
      <c r="M10" s="21"/>
    </row>
    <row r="11" spans="2:13" ht="23" customHeight="1">
      <c r="B11" s="23">
        <v>46028</v>
      </c>
      <c r="C11" s="11" t="s">
        <v>9</v>
      </c>
      <c r="D11" s="12"/>
      <c r="E11" s="24"/>
      <c r="F11" s="24"/>
      <c r="G11" s="25"/>
      <c r="H11" s="26"/>
      <c r="I11" s="26"/>
      <c r="J11" s="27"/>
      <c r="K11" s="50" t="str">
        <f t="shared" si="3"/>
        <v/>
      </c>
      <c r="L11" s="27"/>
      <c r="M11" s="28"/>
    </row>
    <row r="12" spans="2:13" ht="23" customHeight="1">
      <c r="B12" s="23">
        <v>46029</v>
      </c>
      <c r="C12" s="11" t="s">
        <v>14</v>
      </c>
      <c r="D12" s="12"/>
      <c r="E12" s="4"/>
      <c r="F12" s="4"/>
      <c r="G12" s="5"/>
      <c r="H12" s="6"/>
      <c r="I12" s="6"/>
      <c r="J12" s="20"/>
      <c r="K12" s="51" t="str">
        <f t="shared" si="3"/>
        <v/>
      </c>
      <c r="L12" s="20"/>
      <c r="M12" s="21"/>
    </row>
    <row r="13" spans="2:13" ht="23" customHeight="1">
      <c r="B13" s="23">
        <v>46030</v>
      </c>
      <c r="C13" s="11" t="s">
        <v>15</v>
      </c>
      <c r="D13" s="12"/>
      <c r="E13" s="24"/>
      <c r="F13" s="24"/>
      <c r="G13" s="25"/>
      <c r="H13" s="26"/>
      <c r="I13" s="26"/>
      <c r="J13" s="27"/>
      <c r="K13" s="50" t="str">
        <f t="shared" si="3"/>
        <v/>
      </c>
      <c r="L13" s="27"/>
      <c r="M13" s="28"/>
    </row>
    <row r="14" spans="2:13" ht="23" customHeight="1">
      <c r="B14" s="23">
        <v>46031</v>
      </c>
      <c r="C14" s="11" t="s">
        <v>16</v>
      </c>
      <c r="D14" s="12"/>
      <c r="E14" s="4"/>
      <c r="F14" s="4"/>
      <c r="G14" s="5"/>
      <c r="H14" s="6"/>
      <c r="I14" s="6"/>
      <c r="J14" s="20"/>
      <c r="K14" s="51" t="str">
        <f t="shared" si="3"/>
        <v/>
      </c>
      <c r="L14" s="20"/>
      <c r="M14" s="21"/>
    </row>
    <row r="15" spans="2:13" ht="23" customHeight="1">
      <c r="B15" s="23">
        <v>46032</v>
      </c>
      <c r="C15" s="11" t="s">
        <v>17</v>
      </c>
      <c r="D15" s="12"/>
      <c r="E15" s="24"/>
      <c r="F15" s="24"/>
      <c r="G15" s="25"/>
      <c r="H15" s="26"/>
      <c r="I15" s="26"/>
      <c r="J15" s="27"/>
      <c r="K15" s="50" t="str">
        <f t="shared" si="3"/>
        <v/>
      </c>
      <c r="L15" s="27"/>
      <c r="M15" s="28"/>
    </row>
    <row r="16" spans="2:13" ht="23" customHeight="1">
      <c r="B16" s="23">
        <v>46033</v>
      </c>
      <c r="C16" s="11" t="s">
        <v>18</v>
      </c>
      <c r="D16" s="12"/>
      <c r="E16" s="4"/>
      <c r="F16" s="4"/>
      <c r="G16" s="5"/>
      <c r="H16" s="6"/>
      <c r="I16" s="6"/>
      <c r="J16" s="20"/>
      <c r="K16" s="51" t="str">
        <f t="shared" si="3"/>
        <v/>
      </c>
      <c r="L16" s="20"/>
      <c r="M16" s="21"/>
    </row>
    <row r="17" spans="2:13" ht="23" customHeight="1">
      <c r="B17" s="23">
        <v>46034</v>
      </c>
      <c r="C17" s="11" t="s">
        <v>8</v>
      </c>
      <c r="D17" s="12"/>
      <c r="E17" s="24"/>
      <c r="F17" s="24"/>
      <c r="G17" s="25"/>
      <c r="H17" s="26"/>
      <c r="I17" s="26"/>
      <c r="J17" s="27"/>
      <c r="K17" s="50" t="str">
        <f t="shared" si="3"/>
        <v/>
      </c>
      <c r="L17" s="27"/>
      <c r="M17" s="28"/>
    </row>
    <row r="18" spans="2:13" ht="23" customHeight="1">
      <c r="B18" s="23">
        <v>46035</v>
      </c>
      <c r="C18" s="11" t="s">
        <v>9</v>
      </c>
      <c r="D18" s="12"/>
      <c r="E18" s="4"/>
      <c r="F18" s="4"/>
      <c r="G18" s="5"/>
      <c r="H18" s="6"/>
      <c r="I18" s="6"/>
      <c r="J18" s="20"/>
      <c r="K18" s="51" t="str">
        <f t="shared" si="3"/>
        <v/>
      </c>
      <c r="L18" s="20"/>
      <c r="M18" s="21"/>
    </row>
    <row r="19" spans="2:13" ht="23" customHeight="1">
      <c r="B19" s="23">
        <v>46036</v>
      </c>
      <c r="C19" s="11" t="s">
        <v>14</v>
      </c>
      <c r="D19" s="12"/>
      <c r="E19" s="24"/>
      <c r="F19" s="24"/>
      <c r="G19" s="25"/>
      <c r="H19" s="26"/>
      <c r="I19" s="26"/>
      <c r="J19" s="27"/>
      <c r="K19" s="50" t="str">
        <f t="shared" si="3"/>
        <v/>
      </c>
      <c r="L19" s="27"/>
      <c r="M19" s="28"/>
    </row>
    <row r="20" spans="2:13" ht="23" customHeight="1">
      <c r="B20" s="23">
        <v>46037</v>
      </c>
      <c r="C20" s="11" t="s">
        <v>15</v>
      </c>
      <c r="D20" s="12"/>
      <c r="E20" s="4"/>
      <c r="F20" s="4"/>
      <c r="G20" s="5"/>
      <c r="H20" s="6"/>
      <c r="I20" s="6"/>
      <c r="J20" s="20"/>
      <c r="K20" s="51" t="str">
        <f t="shared" si="3"/>
        <v/>
      </c>
      <c r="L20" s="20"/>
      <c r="M20" s="21"/>
    </row>
    <row r="21" spans="2:13" ht="23" customHeight="1">
      <c r="B21" s="23">
        <v>46038</v>
      </c>
      <c r="C21" s="11" t="s">
        <v>16</v>
      </c>
      <c r="D21" s="12"/>
      <c r="E21" s="24"/>
      <c r="F21" s="24"/>
      <c r="G21" s="25"/>
      <c r="H21" s="26"/>
      <c r="I21" s="26"/>
      <c r="J21" s="27"/>
      <c r="K21" s="50" t="str">
        <f t="shared" si="3"/>
        <v/>
      </c>
      <c r="L21" s="27"/>
      <c r="M21" s="28"/>
    </row>
    <row r="22" spans="2:13" ht="23" customHeight="1">
      <c r="B22" s="23">
        <v>46039</v>
      </c>
      <c r="C22" s="11" t="s">
        <v>17</v>
      </c>
      <c r="D22" s="12"/>
      <c r="E22" s="4"/>
      <c r="F22" s="4"/>
      <c r="G22" s="5"/>
      <c r="H22" s="6"/>
      <c r="I22" s="6"/>
      <c r="J22" s="20"/>
      <c r="K22" s="51" t="str">
        <f t="shared" si="3"/>
        <v/>
      </c>
      <c r="L22" s="20"/>
      <c r="M22" s="21"/>
    </row>
    <row r="23" spans="2:13" ht="23" customHeight="1">
      <c r="B23" s="23">
        <v>46040</v>
      </c>
      <c r="C23" s="11" t="s">
        <v>18</v>
      </c>
      <c r="D23" s="12"/>
      <c r="E23" s="24"/>
      <c r="F23" s="24"/>
      <c r="G23" s="25"/>
      <c r="H23" s="26"/>
      <c r="I23" s="26"/>
      <c r="J23" s="27"/>
      <c r="K23" s="50" t="str">
        <f t="shared" si="3"/>
        <v/>
      </c>
      <c r="L23" s="27"/>
      <c r="M23" s="28"/>
    </row>
    <row r="24" spans="2:13" ht="23" customHeight="1">
      <c r="B24" s="23">
        <v>46041</v>
      </c>
      <c r="C24" s="11" t="s">
        <v>8</v>
      </c>
      <c r="D24" s="12"/>
      <c r="E24" s="4"/>
      <c r="F24" s="4"/>
      <c r="G24" s="5"/>
      <c r="H24" s="6"/>
      <c r="I24" s="6"/>
      <c r="J24" s="20"/>
      <c r="K24" s="51" t="str">
        <f t="shared" si="3"/>
        <v/>
      </c>
      <c r="L24" s="20"/>
      <c r="M24" s="21"/>
    </row>
    <row r="25" spans="2:13" ht="23" customHeight="1">
      <c r="B25" s="23">
        <v>46042</v>
      </c>
      <c r="C25" s="11" t="s">
        <v>9</v>
      </c>
      <c r="D25" s="12"/>
      <c r="E25" s="24"/>
      <c r="F25" s="24"/>
      <c r="G25" s="25"/>
      <c r="H25" s="26"/>
      <c r="I25" s="26"/>
      <c r="J25" s="27"/>
      <c r="K25" s="50" t="str">
        <f t="shared" si="3"/>
        <v/>
      </c>
      <c r="L25" s="27"/>
      <c r="M25" s="28"/>
    </row>
    <row r="26" spans="2:13" ht="23" customHeight="1">
      <c r="B26" s="23">
        <v>46043</v>
      </c>
      <c r="C26" s="11" t="s">
        <v>14</v>
      </c>
      <c r="D26" s="12"/>
      <c r="E26" s="4"/>
      <c r="F26" s="4"/>
      <c r="G26" s="5"/>
      <c r="H26" s="6"/>
      <c r="I26" s="6"/>
      <c r="J26" s="20"/>
      <c r="K26" s="51" t="str">
        <f t="shared" si="3"/>
        <v/>
      </c>
      <c r="L26" s="20"/>
      <c r="M26" s="21"/>
    </row>
    <row r="27" spans="2:13" ht="23" customHeight="1">
      <c r="B27" s="23">
        <v>46044</v>
      </c>
      <c r="C27" s="11" t="s">
        <v>15</v>
      </c>
      <c r="D27" s="12"/>
      <c r="E27" s="24"/>
      <c r="F27" s="24"/>
      <c r="G27" s="25"/>
      <c r="H27" s="26"/>
      <c r="I27" s="26"/>
      <c r="J27" s="27"/>
      <c r="K27" s="50" t="str">
        <f t="shared" si="3"/>
        <v/>
      </c>
      <c r="L27" s="27"/>
      <c r="M27" s="28"/>
    </row>
    <row r="28" spans="2:13" ht="23" customHeight="1">
      <c r="B28" s="23">
        <v>46045</v>
      </c>
      <c r="C28" s="11" t="s">
        <v>16</v>
      </c>
      <c r="D28" s="12"/>
      <c r="E28" s="4"/>
      <c r="F28" s="4"/>
      <c r="G28" s="5"/>
      <c r="H28" s="6"/>
      <c r="I28" s="6"/>
      <c r="J28" s="20"/>
      <c r="K28" s="51" t="str">
        <f t="shared" si="3"/>
        <v/>
      </c>
      <c r="L28" s="20"/>
      <c r="M28" s="21"/>
    </row>
    <row r="29" spans="2:13" ht="23" customHeight="1">
      <c r="B29" s="23">
        <v>46046</v>
      </c>
      <c r="C29" s="11" t="s">
        <v>17</v>
      </c>
      <c r="D29" s="12"/>
      <c r="E29" s="24"/>
      <c r="F29" s="24"/>
      <c r="G29" s="25"/>
      <c r="H29" s="26"/>
      <c r="I29" s="26"/>
      <c r="J29" s="27"/>
      <c r="K29" s="50" t="str">
        <f t="shared" si="3"/>
        <v/>
      </c>
      <c r="L29" s="27"/>
      <c r="M29" s="28"/>
    </row>
    <row r="30" spans="2:13" ht="23" customHeight="1">
      <c r="B30" s="23">
        <v>46047</v>
      </c>
      <c r="C30" s="11" t="s">
        <v>18</v>
      </c>
      <c r="D30" s="12"/>
      <c r="E30" s="4"/>
      <c r="F30" s="4"/>
      <c r="G30" s="5"/>
      <c r="H30" s="6"/>
      <c r="I30" s="6"/>
      <c r="J30" s="20"/>
      <c r="K30" s="51" t="str">
        <f t="shared" si="3"/>
        <v/>
      </c>
      <c r="L30" s="20"/>
      <c r="M30" s="21"/>
    </row>
    <row r="31" spans="2:13" ht="23" customHeight="1">
      <c r="B31" s="23">
        <v>46048</v>
      </c>
      <c r="C31" s="11" t="s">
        <v>8</v>
      </c>
      <c r="D31" s="12"/>
      <c r="E31" s="24"/>
      <c r="F31" s="24"/>
      <c r="G31" s="25"/>
      <c r="H31" s="26"/>
      <c r="I31" s="26"/>
      <c r="J31" s="27"/>
      <c r="K31" s="50" t="str">
        <f t="shared" si="3"/>
        <v/>
      </c>
      <c r="L31" s="27"/>
      <c r="M31" s="28"/>
    </row>
    <row r="32" spans="2:13" ht="23" customHeight="1">
      <c r="B32" s="23">
        <v>46049</v>
      </c>
      <c r="C32" s="11" t="s">
        <v>9</v>
      </c>
      <c r="D32" s="12"/>
      <c r="E32" s="4"/>
      <c r="F32" s="4"/>
      <c r="G32" s="5"/>
      <c r="H32" s="6"/>
      <c r="I32" s="6"/>
      <c r="J32" s="20"/>
      <c r="K32" s="51" t="str">
        <f t="shared" si="3"/>
        <v/>
      </c>
      <c r="L32" s="20"/>
      <c r="M32" s="21"/>
    </row>
    <row r="33" spans="2:13" ht="23" customHeight="1">
      <c r="B33" s="23">
        <v>46050</v>
      </c>
      <c r="C33" s="11" t="s">
        <v>14</v>
      </c>
      <c r="D33" s="12"/>
      <c r="E33" s="24"/>
      <c r="F33" s="24"/>
      <c r="G33" s="25"/>
      <c r="H33" s="26"/>
      <c r="I33" s="26"/>
      <c r="J33" s="27"/>
      <c r="K33" s="50" t="str">
        <f t="shared" si="3"/>
        <v/>
      </c>
      <c r="L33" s="27"/>
      <c r="M33" s="28"/>
    </row>
    <row r="34" spans="2:13" ht="23" customHeight="1">
      <c r="B34" s="23">
        <v>46051</v>
      </c>
      <c r="C34" s="11" t="s">
        <v>15</v>
      </c>
      <c r="D34" s="12"/>
      <c r="E34" s="4"/>
      <c r="F34" s="4"/>
      <c r="G34" s="5"/>
      <c r="H34" s="6"/>
      <c r="I34" s="6"/>
      <c r="J34" s="20"/>
      <c r="K34" s="51" t="str">
        <f t="shared" si="3"/>
        <v/>
      </c>
      <c r="L34" s="20"/>
      <c r="M34" s="21"/>
    </row>
    <row r="35" spans="2:13" ht="23" customHeight="1">
      <c r="B35" s="23">
        <v>46052</v>
      </c>
      <c r="C35" s="11" t="s">
        <v>16</v>
      </c>
      <c r="D35" s="12"/>
      <c r="E35" s="24"/>
      <c r="F35" s="24"/>
      <c r="G35" s="25"/>
      <c r="H35" s="26"/>
      <c r="I35" s="26"/>
      <c r="J35" s="27"/>
      <c r="K35" s="50" t="str">
        <f t="shared" si="3"/>
        <v/>
      </c>
      <c r="L35" s="27"/>
      <c r="M35" s="28"/>
    </row>
    <row r="36" spans="2:13" ht="23" customHeight="1" thickBot="1">
      <c r="B36" s="29">
        <v>46053</v>
      </c>
      <c r="C36" s="30" t="s">
        <v>23</v>
      </c>
      <c r="D36" s="31"/>
      <c r="E36" s="32"/>
      <c r="F36" s="32"/>
      <c r="G36" s="33"/>
      <c r="H36" s="34"/>
      <c r="I36" s="34"/>
      <c r="J36" s="35"/>
      <c r="K36" s="52" t="str">
        <f t="shared" si="3"/>
        <v/>
      </c>
      <c r="L36" s="35"/>
      <c r="M36" s="36"/>
    </row>
    <row r="37" spans="2:13" ht="23" customHeight="1" thickTop="1" thickBot="1">
      <c r="B37" s="59" t="s">
        <v>24</v>
      </c>
      <c r="C37" s="60"/>
      <c r="D37" s="39">
        <f>SUM(D6:D36)</f>
        <v>700</v>
      </c>
      <c r="E37" s="40">
        <f>SUM(E6:E36)</f>
        <v>710</v>
      </c>
      <c r="F37" s="44">
        <f>SUM(F6:F36)</f>
        <v>10</v>
      </c>
      <c r="G37" s="45">
        <f t="shared" ref="G37" si="4">IF(E37="","",H37/$G$3)</f>
        <v>7.0999999999999994E-2</v>
      </c>
      <c r="H37" s="46">
        <f>SUM(E6:E36)</f>
        <v>710</v>
      </c>
      <c r="I37" s="41">
        <f t="shared" ref="I37" si="5">IF(E37="","",IF($G$3-H37&lt;0,"0",$G$3-H37))</f>
        <v>9290</v>
      </c>
      <c r="J37" s="47">
        <f>SUM(J6:J36)</f>
        <v>7</v>
      </c>
      <c r="K37" s="48">
        <f>IF(OR(E37="",J37=""),"",IF(J37=0,"",E37/J37))</f>
        <v>101.42857142857143</v>
      </c>
      <c r="L37" s="37"/>
      <c r="M37" s="38"/>
    </row>
  </sheetData>
  <mergeCells count="5">
    <mergeCell ref="G3:H3"/>
    <mergeCell ref="E3:F3"/>
    <mergeCell ref="B1:M1"/>
    <mergeCell ref="B3:C3"/>
    <mergeCell ref="B37:C37"/>
  </mergeCells>
  <phoneticPr fontId="2"/>
  <conditionalFormatting sqref="I6:I37">
    <cfRule type="cellIs" dxfId="0" priority="1" stopIfTrue="1" operator="greaterThan">
      <formula>"G2"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2026年1月売上実績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売上管理表サンプル</dc:title>
  <dc:subject/>
  <dc:creator>EBISUMART MEDIA</dc:creator>
  <cp:keywords/>
  <dc:description/>
  <cp:lastModifiedBy>雄一郎 加藤</cp:lastModifiedBy>
  <dcterms:created xsi:type="dcterms:W3CDTF">2026-01-09T07:16:56Z</dcterms:created>
  <dcterms:modified xsi:type="dcterms:W3CDTF">2026-01-27T13:20:25Z</dcterms:modified>
  <cp:category/>
</cp:coreProperties>
</file>